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s-hn002\営業推進部\ei-kai\営業開発課\■所属_建築設備技術者協会\26.10 設備女子会（札幌・北広島）\"/>
    </mc:Choice>
  </mc:AlternateContent>
  <xr:revisionPtr revIDLastSave="0" documentId="13_ncr:1_{7634B289-332B-42D0-8BF5-568FE0CA6FCE}" xr6:coauthVersionLast="47" xr6:coauthVersionMax="47" xr10:uidLastSave="{00000000-0000-0000-0000-000000000000}"/>
  <workbookProtection workbookAlgorithmName="SHA-512" workbookHashValue="Q2VIfTeb+QRQfnfaqNTKFnq2GxPdbqWnKWOHZGbQF2A/gOrHdcsv6qCWRa4QzRgYXF7/ikjUgaOlB5Eo5EtOxA==" workbookSaltValue="p/IC2mqlwaTH8LS74+S6BQ==" workbookSpinCount="100000" lockStructure="1"/>
  <bookViews>
    <workbookView xWindow="28680" yWindow="2460" windowWidth="29040" windowHeight="15720" xr2:uid="{903B3427-A7D6-4486-AD98-976CF1484765}"/>
  </bookViews>
  <sheets>
    <sheet name="申込書" sheetId="1" r:id="rId1"/>
    <sheet name="補足" sheetId="3" state="hidden" r:id="rId2"/>
  </sheets>
  <definedNames>
    <definedName name="_xlnm.Print_Area" localSheetId="0">申込書!$A$1:$G$43</definedName>
    <definedName name="_xlnm.Print_Area" localSheetId="1">補足!$A$2:$I$13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4" i="1" l="1"/>
  <c r="F39" i="1"/>
  <c r="F38" i="1"/>
  <c r="F37" i="1"/>
  <c r="F36" i="1"/>
  <c r="E39" i="1"/>
  <c r="E38" i="1"/>
  <c r="E37" i="1"/>
  <c r="E36" i="1"/>
  <c r="F35" i="1"/>
  <c r="E35" i="1"/>
  <c r="G26" i="1"/>
  <c r="G27" i="1"/>
  <c r="G28" i="1"/>
  <c r="G29" i="1"/>
  <c r="G30" i="1"/>
  <c r="G31" i="1"/>
  <c r="G32" i="1"/>
  <c r="G33" i="1"/>
  <c r="G34" i="1"/>
  <c r="G25" i="1"/>
  <c r="G35" i="1" l="1"/>
  <c r="G36" i="1"/>
  <c r="G37" i="1"/>
  <c r="G38" i="1"/>
  <c r="G39" i="1"/>
  <c r="E40" i="1"/>
  <c r="F40" i="1"/>
  <c r="G41" i="1" l="1"/>
</calcChain>
</file>

<file path=xl/sharedStrings.xml><?xml version="1.0" encoding="utf-8"?>
<sst xmlns="http://schemas.openxmlformats.org/spreadsheetml/2006/main" count="69" uniqueCount="53">
  <si>
    <t>【申込書記入時の注意事項】</t>
    <rPh sb="1" eb="4">
      <t>モウシコミショ</t>
    </rPh>
    <rPh sb="4" eb="7">
      <t>キニュウジ</t>
    </rPh>
    <rPh sb="8" eb="12">
      <t>チュウイジコウ</t>
    </rPh>
    <phoneticPr fontId="2"/>
  </si>
  <si>
    <t>◇所属・部署名</t>
    <rPh sb="1" eb="3">
      <t>ショゾク</t>
    </rPh>
    <rPh sb="4" eb="7">
      <t>ブショメイ</t>
    </rPh>
    <phoneticPr fontId="2"/>
  </si>
  <si>
    <t>◇住所</t>
    <rPh sb="1" eb="3">
      <t>ジュウショ</t>
    </rPh>
    <phoneticPr fontId="2"/>
  </si>
  <si>
    <t>◇電話／FAX</t>
    <rPh sb="1" eb="3">
      <t>デンワ</t>
    </rPh>
    <phoneticPr fontId="2"/>
  </si>
  <si>
    <t>参加者氏名</t>
    <rPh sb="0" eb="3">
      <t>サンカシャ</t>
    </rPh>
    <rPh sb="3" eb="5">
      <t>シメイ</t>
    </rPh>
    <phoneticPr fontId="2"/>
  </si>
  <si>
    <t>コース選択</t>
    <rPh sb="3" eb="5">
      <t>センタク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</si>
  <si>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</si>
  <si>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</si>
  <si>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Ａ</t>
  </si>
  <si>
    <t>Ｃ</t>
    <phoneticPr fontId="2"/>
  </si>
  <si>
    <t>参加人数
／金額</t>
    <rPh sb="0" eb="4">
      <t>サンカニンスウ</t>
    </rPh>
    <rPh sb="6" eb="8">
      <t>キンガク</t>
    </rPh>
    <phoneticPr fontId="2"/>
  </si>
  <si>
    <t>お支払合計金額（税込)</t>
    <rPh sb="1" eb="7">
      <t>シハライゴウケイキンガク</t>
    </rPh>
    <rPh sb="8" eb="10">
      <t>ゼイコ</t>
    </rPh>
    <phoneticPr fontId="2"/>
  </si>
  <si>
    <t xml:space="preserve">◇E-mail </t>
    <phoneticPr fontId="2"/>
  </si>
  <si>
    <t>〒</t>
    <phoneticPr fontId="2"/>
  </si>
  <si>
    <t>　ご記入いただいた個人情報は、本研修の運営及びご連絡目的以外には使用いたしません。</t>
    <rPh sb="2" eb="4">
      <t>キニュウ</t>
    </rPh>
    <rPh sb="9" eb="13">
      <t>コジンジョウホウ</t>
    </rPh>
    <rPh sb="15" eb="18">
      <t>ホンケンシュウ</t>
    </rPh>
    <rPh sb="19" eb="22">
      <t>ウンエイオヨ</t>
    </rPh>
    <rPh sb="24" eb="30">
      <t>レンラクモクテキイガイ</t>
    </rPh>
    <rPh sb="32" eb="34">
      <t>シヨウ</t>
    </rPh>
    <phoneticPr fontId="2"/>
  </si>
  <si>
    <t>申　　込　　書</t>
    <rPh sb="0" eb="1">
      <t>サル</t>
    </rPh>
    <rPh sb="3" eb="4">
      <t>コ</t>
    </rPh>
    <rPh sb="6" eb="7">
      <t>ショ</t>
    </rPh>
    <phoneticPr fontId="2"/>
  </si>
  <si>
    <t>申込日</t>
    <rPh sb="0" eb="3">
      <t>モウシコミビ</t>
    </rPh>
    <phoneticPr fontId="2"/>
  </si>
  <si>
    <t>◇参加者</t>
    <rPh sb="1" eb="4">
      <t>サンカシャ</t>
    </rPh>
    <phoneticPr fontId="2"/>
  </si>
  <si>
    <t>・赤太枠内の必要事項を必ずご記入ください。</t>
    <rPh sb="1" eb="2">
      <t>アカ</t>
    </rPh>
    <rPh sb="2" eb="4">
      <t>フトワク</t>
    </rPh>
    <rPh sb="4" eb="5">
      <t>ナイ</t>
    </rPh>
    <rPh sb="6" eb="8">
      <t>ヒツヨウ</t>
    </rPh>
    <rPh sb="8" eb="10">
      <t>ジコウ</t>
    </rPh>
    <rPh sb="11" eb="12">
      <t>カナラ</t>
    </rPh>
    <rPh sb="14" eb="16">
      <t>キニュウ</t>
    </rPh>
    <phoneticPr fontId="2"/>
  </si>
  <si>
    <t xml:space="preserve">・お申込者様宛てに請求書を送付いたします。
</t>
    <rPh sb="2" eb="4">
      <t>モウシコミ</t>
    </rPh>
    <rPh sb="4" eb="6">
      <t>シャサマ</t>
    </rPh>
    <rPh sb="6" eb="7">
      <t>ア</t>
    </rPh>
    <rPh sb="9" eb="12">
      <t>セイキュウショ</t>
    </rPh>
    <rPh sb="13" eb="15">
      <t>ソウフ</t>
    </rPh>
    <phoneticPr fontId="2"/>
  </si>
  <si>
    <t>・定員に達し次第、受付を締め切ります。</t>
    <phoneticPr fontId="2"/>
  </si>
  <si>
    <t>Ａ</t>
    <phoneticPr fontId="2"/>
  </si>
  <si>
    <t>Ｂ</t>
    <phoneticPr fontId="2"/>
  </si>
  <si>
    <t>am</t>
    <phoneticPr fontId="2"/>
  </si>
  <si>
    <t>pm</t>
    <phoneticPr fontId="2"/>
  </si>
  <si>
    <t>Ｄ</t>
    <phoneticPr fontId="2"/>
  </si>
  <si>
    <t>Ｅ</t>
    <phoneticPr fontId="2"/>
  </si>
  <si>
    <t>○</t>
    <phoneticPr fontId="2"/>
  </si>
  <si>
    <t>電話：</t>
    <rPh sb="0" eb="2">
      <t>デンワ</t>
    </rPh>
    <phoneticPr fontId="2"/>
  </si>
  <si>
    <t>FAX：</t>
    <phoneticPr fontId="2"/>
  </si>
  <si>
    <t>≪概要≫</t>
    <rPh sb="1" eb="3">
      <t>ガイヨウ</t>
    </rPh>
    <phoneticPr fontId="2"/>
  </si>
  <si>
    <t>jabmee@tohoku-shibu.org</t>
    <phoneticPr fontId="2"/>
  </si>
  <si>
    <t>022-797-2486</t>
    <phoneticPr fontId="2"/>
  </si>
  <si>
    <t>E-mail：</t>
    <phoneticPr fontId="2"/>
  </si>
  <si>
    <r>
      <t>E-mail</t>
    </r>
    <r>
      <rPr>
        <sz val="11"/>
        <color rgb="FFFF0000"/>
        <rFont val="メイリオ"/>
        <family val="3"/>
        <charset val="128"/>
      </rPr>
      <t>※</t>
    </r>
    <phoneticPr fontId="2"/>
  </si>
  <si>
    <t>交流会</t>
    <rPh sb="0" eb="3">
      <t>コウリュウカイ</t>
    </rPh>
    <phoneticPr fontId="2"/>
  </si>
  <si>
    <t>2026年度 一般社団法人建築設備技術者協会 東北支部設備女子会 視察研修・交流会 in 札幌・北広島</t>
    <rPh sb="4" eb="6">
      <t>ネンド</t>
    </rPh>
    <rPh sb="7" eb="9">
      <t>イッパン</t>
    </rPh>
    <rPh sb="9" eb="11">
      <t>シャダン</t>
    </rPh>
    <rPh sb="11" eb="13">
      <t>ホウジン</t>
    </rPh>
    <rPh sb="13" eb="17">
      <t>ケンチクセツビ</t>
    </rPh>
    <rPh sb="17" eb="22">
      <t>ギジュツシャキョウカイ</t>
    </rPh>
    <rPh sb="23" eb="27">
      <t>トウホクシブ</t>
    </rPh>
    <rPh sb="27" eb="32">
      <t>セツビジョシカイ</t>
    </rPh>
    <phoneticPr fontId="2"/>
  </si>
  <si>
    <r>
      <t>◇申込者</t>
    </r>
    <r>
      <rPr>
        <sz val="9"/>
        <color theme="1"/>
        <rFont val="メイリオ"/>
        <family val="3"/>
        <charset val="128"/>
      </rPr>
      <t>（担当者）</t>
    </r>
    <rPh sb="1" eb="4">
      <t>モウシコミシャ</t>
    </rPh>
    <rPh sb="5" eb="8">
      <t>タントウシャ</t>
    </rPh>
    <phoneticPr fontId="2"/>
  </si>
  <si>
    <t>Ａコース</t>
    <phoneticPr fontId="2"/>
  </si>
  <si>
    <t>Ｂコース</t>
    <phoneticPr fontId="2"/>
  </si>
  <si>
    <t>Ｃコース</t>
    <phoneticPr fontId="2"/>
  </si>
  <si>
    <t>Ｄコース</t>
    <phoneticPr fontId="2"/>
  </si>
  <si>
    <t>Ｅコース</t>
    <phoneticPr fontId="2"/>
  </si>
  <si>
    <t>合計参加人数</t>
    <rPh sb="0" eb="2">
      <t>ゴウケイ</t>
    </rPh>
    <rPh sb="2" eb="4">
      <t>サンカ</t>
    </rPh>
    <rPh sb="4" eb="6">
      <t>ニンズウ</t>
    </rPh>
    <phoneticPr fontId="2"/>
  </si>
  <si>
    <t>例</t>
    <rPh sb="0" eb="1">
      <t>レイ</t>
    </rPh>
    <phoneticPr fontId="2"/>
  </si>
  <si>
    <t>空調　花子</t>
    <rPh sb="0" eb="2">
      <t>クウチョウ</t>
    </rPh>
    <rPh sb="3" eb="5">
      <t>ハナコ</t>
    </rPh>
    <phoneticPr fontId="2"/>
  </si>
  <si>
    <t>*******@******</t>
    <phoneticPr fontId="2"/>
  </si>
  <si>
    <r>
      <t>お申込先　／　設備女子会 視察研修・交流会行事係　　</t>
    </r>
    <r>
      <rPr>
        <sz val="11"/>
        <color rgb="FFFF0000"/>
        <rFont val="メイリオ"/>
        <family val="3"/>
        <charset val="128"/>
      </rPr>
      <t>【申込〆切　2026年9月9日】</t>
    </r>
    <rPh sb="7" eb="12">
      <t>セツビジョシカイ</t>
    </rPh>
    <rPh sb="13" eb="17">
      <t>シサツケンシュウ</t>
    </rPh>
    <rPh sb="18" eb="21">
      <t>コウリュウカイ</t>
    </rPh>
    <rPh sb="21" eb="24">
      <t>ギョウジガカリ</t>
    </rPh>
    <rPh sb="27" eb="29">
      <t>モウシコミ</t>
    </rPh>
    <rPh sb="29" eb="31">
      <t>シメキリ</t>
    </rPh>
    <rPh sb="36" eb="37">
      <t>ネン</t>
    </rPh>
    <rPh sb="38" eb="39">
      <t>ガツ</t>
    </rPh>
    <rPh sb="40" eb="41">
      <t>ニチ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</si>
  <si>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</si>
  <si>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</si>
  <si>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</si>
  <si>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</si>
  <si>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※視察研修に関する事前ご連絡を、E-mailでお送りいたします。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</si>
</sst>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人&quot;"/>
    <numFmt numFmtId="177" formatCode="#,##0&quot;円&quot;;[Red]\(#,##0\)&quot;円&quot;"/>
    <numFmt numFmtId="178" formatCode="[$-F800]dddd\,\ mmmm\ dd\,\ yyyy"/>
    <numFmt numFmtId="179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5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4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0E9DC"/>
        <bgColor indexed="64"/>
      </patternFill>
    </fill>
    <fill>
      <patternFill patternType="solid">
        <fgColor rgb="FFFAF8F4"/>
        <bgColor indexed="64"/>
      </patternFill>
    </fill>
    <fill>
      <patternFill patternType="solid">
        <fgColor rgb="FFFBE0D5"/>
        <bgColor indexed="64"/>
      </patternFill>
    </fill>
    <fill>
      <patternFill patternType="solid">
        <fgColor rgb="FFBDDA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1E1B1"/>
        <bgColor indexed="64"/>
      </patternFill>
    </fill>
    <fill>
      <patternFill patternType="solid">
        <fgColor rgb="FFD3D1EF"/>
        <bgColor indexed="64"/>
      </patternFill>
    </fill>
    <fill>
      <patternFill patternType="solid">
        <fgColor rgb="FFF7E1F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ck">
        <color rgb="FFC00000"/>
      </top>
      <bottom style="hair">
        <color indexed="64"/>
      </bottom>
      <diagonal/>
    </border>
    <border>
      <left/>
      <right style="thick">
        <color rgb="FFC00000"/>
      </right>
      <top style="thick">
        <color rgb="FFC00000"/>
      </top>
      <bottom style="hair">
        <color indexed="64"/>
      </bottom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rgb="FFC00000"/>
      </right>
      <top style="hair">
        <color indexed="64"/>
      </top>
      <bottom style="hair">
        <color indexed="64"/>
      </bottom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C00000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ck">
        <color rgb="FFC00000"/>
      </bottom>
      <diagonal/>
    </border>
    <border>
      <left/>
      <right style="thick">
        <color rgb="FFC00000"/>
      </right>
      <top style="hair">
        <color indexed="64"/>
      </top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/>
      <right/>
      <top style="thick">
        <color rgb="FFC00000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n">
        <color theme="1"/>
      </bottom>
      <diagonal/>
    </border>
    <border>
      <left/>
      <right style="thick">
        <color rgb="FFC00000"/>
      </right>
      <top style="thick">
        <color rgb="FFC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ck">
        <color rgb="FFC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2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3"/>
    </xf>
    <xf numFmtId="0" fontId="9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38" fontId="12" fillId="0" borderId="0" xfId="1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5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48" xfId="2" applyFill="1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0" fillId="0" borderId="0" xfId="0" applyFont="1" applyAlignment="1">
      <alignment horizontal="left" vertical="center" indent="3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9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9" borderId="28" xfId="0" applyFont="1" applyFill="1" applyBorder="1" applyAlignment="1" applyProtection="1">
      <alignment horizontal="center" vertical="center"/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0" fontId="4" fillId="9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Protection="1">
      <alignment vertical="center"/>
      <protection locked="0"/>
    </xf>
    <xf numFmtId="0" fontId="4" fillId="9" borderId="34" xfId="0" applyFont="1" applyFill="1" applyBorder="1" applyAlignment="1" applyProtection="1">
      <alignment horizontal="center" vertical="center"/>
      <protection locked="0"/>
    </xf>
    <xf numFmtId="0" fontId="4" fillId="9" borderId="35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distributed" vertical="center" indent="8"/>
    </xf>
    <xf numFmtId="0" fontId="1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  <xf numFmtId="0" fontId="4" fillId="3" borderId="8" xfId="0" applyFont="1" applyFill="1" applyBorder="1" applyAlignment="1">
      <alignment horizontal="distributed" vertical="center" indent="8"/>
    </xf>
    <xf numFmtId="0" fontId="4" fillId="2" borderId="1" xfId="0" applyFont="1" applyFill="1" applyBorder="1" applyAlignment="1">
      <alignment horizontal="distributed" vertical="center" indent="8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41" xfId="0" applyNumberFormat="1" applyFont="1" applyBorder="1" applyAlignment="1" applyProtection="1">
      <alignment horizontal="left" vertical="center"/>
      <protection locked="0"/>
    </xf>
    <xf numFmtId="179" fontId="4" fillId="0" borderId="42" xfId="0" applyNumberFormat="1" applyFont="1" applyBorder="1" applyAlignment="1" applyProtection="1">
      <alignment horizontal="left" vertical="center"/>
      <protection locked="0"/>
    </xf>
    <xf numFmtId="179" fontId="4" fillId="0" borderId="43" xfId="0" applyNumberFormat="1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178" fontId="4" fillId="0" borderId="46" xfId="0" applyNumberFormat="1" applyFont="1" applyBorder="1" applyAlignment="1" applyProtection="1">
      <alignment horizontal="center" vertical="center"/>
      <protection locked="0"/>
    </xf>
    <xf numFmtId="178" fontId="4" fillId="0" borderId="47" xfId="0" applyNumberFormat="1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distributed" vertical="center" indent="8"/>
    </xf>
    <xf numFmtId="0" fontId="4" fillId="3" borderId="6" xfId="0" applyFont="1" applyFill="1" applyBorder="1" applyAlignment="1">
      <alignment horizontal="distributed" vertical="center" indent="8"/>
    </xf>
    <xf numFmtId="56" fontId="12" fillId="0" borderId="1" xfId="0" applyNumberFormat="1" applyFont="1" applyBorder="1" applyAlignment="1">
      <alignment horizontal="center" vertical="center"/>
    </xf>
    <xf numFmtId="56" fontId="12" fillId="0" borderId="2" xfId="0" applyNumberFormat="1" applyFont="1" applyBorder="1" applyAlignment="1">
      <alignment horizontal="center" vertical="center"/>
    </xf>
    <xf numFmtId="56" fontId="12" fillId="0" borderId="4" xfId="0" applyNumberFormat="1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4" fillId="0" borderId="10" xfId="0" applyNumberFormat="1" applyFont="1" applyBorder="1" applyProtection="1">
      <alignment vertical="center"/>
      <protection hidden="1"/>
    </xf>
    <xf numFmtId="176" fontId="4" fillId="0" borderId="13" xfId="0" applyNumberFormat="1" applyFont="1" applyBorder="1" applyProtection="1">
      <alignment vertical="center"/>
      <protection hidden="1"/>
    </xf>
    <xf numFmtId="176" fontId="4" fillId="0" borderId="14" xfId="0" applyNumberFormat="1" applyFont="1" applyBorder="1" applyProtection="1">
      <alignment vertical="center"/>
      <protection hidden="1"/>
    </xf>
    <xf numFmtId="177" fontId="4" fillId="0" borderId="1" xfId="0" applyNumberFormat="1" applyFont="1" applyBorder="1" applyProtection="1">
      <alignment vertical="center"/>
      <protection hidden="1"/>
    </xf>
    <xf numFmtId="0" fontId="4" fillId="0" borderId="20" xfId="0" applyFont="1" applyBorder="1" applyProtection="1">
      <alignment vertical="center"/>
      <protection hidden="1"/>
    </xf>
    <xf numFmtId="177" fontId="11" fillId="0" borderId="1" xfId="0" applyNumberFormat="1" applyFont="1" applyBorder="1" applyProtection="1">
      <alignment vertical="center"/>
      <protection hidden="1"/>
    </xf>
    <xf numFmtId="176" fontId="4" fillId="0" borderId="24" xfId="0" applyNumberFormat="1" applyFont="1" applyBorder="1" applyProtection="1">
      <alignment vertical="center"/>
      <protection hidden="1"/>
    </xf>
    <xf numFmtId="176" fontId="4" fillId="0" borderId="25" xfId="0" applyNumberFormat="1" applyFont="1" applyBorder="1" applyProtection="1">
      <alignment vertical="center"/>
      <protection hidden="1"/>
    </xf>
    <xf numFmtId="176" fontId="4" fillId="0" borderId="9" xfId="0" applyNumberFormat="1" applyFont="1" applyBorder="1" applyProtection="1">
      <alignment vertical="center"/>
      <protection hidden="1"/>
    </xf>
    <xf numFmtId="176" fontId="4" fillId="0" borderId="4" xfId="0" applyNumberFormat="1" applyFont="1" applyBorder="1" applyProtection="1">
      <alignment vertical="center"/>
      <protection hidden="1"/>
    </xf>
    <xf numFmtId="176" fontId="4" fillId="0" borderId="16" xfId="0" applyNumberFormat="1" applyFont="1" applyBorder="1" applyProtection="1">
      <alignment vertical="center"/>
      <protection hidden="1"/>
    </xf>
    <xf numFmtId="176" fontId="4" fillId="0" borderId="17" xfId="0" applyNumberFormat="1" applyFont="1" applyBorder="1" applyProtection="1">
      <alignment vertical="center"/>
      <protection hidden="1"/>
    </xf>
    <xf numFmtId="176" fontId="4" fillId="0" borderId="18" xfId="0" applyNumberFormat="1" applyFont="1" applyBorder="1" applyProtection="1">
      <alignment vertical="center"/>
      <protection hidden="1"/>
    </xf>
    <xf numFmtId="176" fontId="4" fillId="0" borderId="19" xfId="0" applyNumberFormat="1" applyFont="1" applyBorder="1" applyProtection="1">
      <alignment vertical="center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7E1F5"/>
        </patternFill>
      </fill>
    </dxf>
    <dxf>
      <fill>
        <patternFill>
          <bgColor theme="0"/>
        </patternFill>
      </fill>
    </dxf>
    <dxf>
      <fill>
        <patternFill>
          <bgColor rgb="FFF7E1F5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AF8F4"/>
      <color rgb="FFF0E9DC"/>
      <color rgb="FFF7E1F5"/>
      <color rgb="FFF2CEEF"/>
      <color rgb="FFD3D1EF"/>
      <color rgb="FFB1E1B1"/>
      <color rgb="FFA4EEAF"/>
      <color rgb="FFFFFFCC"/>
      <color rgb="FFBDDAF9"/>
      <color rgb="FFFBE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1073859</xdr:colOff>
          <xdr:row>7</xdr:row>
          <xdr:rowOff>67234</xdr:rowOff>
        </xdr:from>
        <xdr:to>
          <xdr:col>6</xdr:col>
          <xdr:colOff>592564</xdr:colOff>
          <xdr:row>14</xdr:row>
          <xdr:rowOff>132340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8340E44C-60BF-A867-6845-98EEDED39C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補足!$B$4:$G$11" spid="_x0000_s10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42565" y="1893793"/>
              <a:ext cx="2882375" cy="16434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302782</xdr:colOff>
      <xdr:row>11</xdr:row>
      <xdr:rowOff>95361</xdr:rowOff>
    </xdr:from>
    <xdr:to>
      <xdr:col>3</xdr:col>
      <xdr:colOff>731969</xdr:colOff>
      <xdr:row>14</xdr:row>
      <xdr:rowOff>169993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D92AD188-B7BA-C186-1EAB-6C35A7AF50DD}"/>
            </a:ext>
          </a:extLst>
        </xdr:cNvPr>
        <xdr:cNvSpPr/>
      </xdr:nvSpPr>
      <xdr:spPr>
        <a:xfrm>
          <a:off x="302782" y="2773567"/>
          <a:ext cx="3297893" cy="746985"/>
        </a:xfrm>
        <a:prstGeom prst="roundRect">
          <a:avLst>
            <a:gd name="adj" fmla="val 22940"/>
          </a:avLst>
        </a:prstGeom>
        <a:solidFill>
          <a:srgbClr val="F0E9D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請求先を複数に分ける場合は、お手数ですが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請求先ごとにお申込ください。</a:t>
          </a:r>
        </a:p>
      </xdr:txBody>
    </xdr:sp>
    <xdr:clientData/>
  </xdr:twoCellAnchor>
  <xdr:twoCellAnchor editAs="oneCell">
    <xdr:from>
      <xdr:col>2</xdr:col>
      <xdr:colOff>1195221</xdr:colOff>
      <xdr:row>13</xdr:row>
      <xdr:rowOff>37350</xdr:rowOff>
    </xdr:from>
    <xdr:to>
      <xdr:col>3</xdr:col>
      <xdr:colOff>550993</xdr:colOff>
      <xdr:row>15</xdr:row>
      <xdr:rowOff>207686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5921D69-5D2C-B57F-A791-247652D95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486" y="3163791"/>
          <a:ext cx="650163" cy="62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*******@******" TargetMode="External"/><Relationship Id="rId1" Type="http://schemas.openxmlformats.org/officeDocument/2006/relationships/hyperlink" Target="mailto:jabmee@tohoku-shibu.org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FF52-7DB7-46A9-8200-D89CDC329BF6}">
  <sheetPr>
    <pageSetUpPr fitToPage="1"/>
  </sheetPr>
  <dimension ref="A1:N43"/>
  <sheetViews>
    <sheetView showGridLines="0" tabSelected="1" view="pageBreakPreview" zoomScale="85" zoomScaleNormal="115" zoomScaleSheetLayoutView="85" workbookViewId="0">
      <selection activeCell="A2" sqref="A2:G2"/>
    </sheetView>
  </sheetViews>
  <sheetFormatPr defaultRowHeight="17.399999999999999" x14ac:dyDescent="0.45"/>
  <cols>
    <col min="1" max="1" width="15.59765625" style="1" customWidth="1"/>
    <col min="2" max="2" width="4.8984375" style="1" customWidth="1"/>
    <col min="3" max="3" width="16.8984375" style="1" customWidth="1"/>
    <col min="4" max="4" width="26.5" style="1" customWidth="1"/>
    <col min="5" max="6" width="8.8984375" style="1" customWidth="1"/>
    <col min="7" max="7" width="16.796875" style="1" customWidth="1"/>
    <col min="8" max="8" width="8.796875" style="1"/>
    <col min="9" max="9" width="4.3984375" style="1" customWidth="1"/>
    <col min="10" max="14" width="7.8984375" style="1" customWidth="1"/>
    <col min="15" max="15" width="9.09765625" style="1" bestFit="1" customWidth="1"/>
    <col min="16" max="16" width="8.796875" style="1"/>
    <col min="17" max="17" width="9.09765625" style="1" bestFit="1" customWidth="1"/>
    <col min="18" max="16384" width="8.796875" style="1"/>
  </cols>
  <sheetData>
    <row r="1" spans="1:14" ht="7.8" customHeight="1" x14ac:dyDescent="0.45"/>
    <row r="2" spans="1:14" ht="18" x14ac:dyDescent="0.5">
      <c r="A2" s="59" t="s">
        <v>36</v>
      </c>
      <c r="B2" s="59"/>
      <c r="C2" s="59"/>
      <c r="D2" s="59"/>
      <c r="E2" s="59"/>
      <c r="F2" s="59"/>
      <c r="G2" s="59"/>
    </row>
    <row r="3" spans="1:14" ht="25.8" customHeight="1" x14ac:dyDescent="0.45">
      <c r="A3" s="70" t="s">
        <v>15</v>
      </c>
      <c r="B3" s="70"/>
      <c r="C3" s="70"/>
      <c r="D3" s="70"/>
      <c r="E3" s="70"/>
      <c r="F3" s="70"/>
      <c r="G3" s="70"/>
    </row>
    <row r="4" spans="1:14" ht="12" customHeight="1" x14ac:dyDescent="0.45">
      <c r="A4" s="2"/>
      <c r="B4" s="2"/>
      <c r="C4" s="2"/>
      <c r="D4" s="2"/>
      <c r="E4" s="2"/>
      <c r="F4" s="2"/>
      <c r="G4" s="2"/>
    </row>
    <row r="5" spans="1:14" ht="18" customHeight="1" x14ac:dyDescent="0.45">
      <c r="A5" s="71" t="s">
        <v>47</v>
      </c>
      <c r="B5" s="71"/>
      <c r="C5" s="71"/>
      <c r="D5" s="71"/>
      <c r="E5" s="71"/>
      <c r="F5" s="71"/>
      <c r="G5" s="71"/>
    </row>
    <row r="6" spans="1:14" x14ac:dyDescent="0.45">
      <c r="A6" s="3"/>
      <c r="B6" s="4" t="s">
        <v>29</v>
      </c>
      <c r="C6" s="5" t="s">
        <v>32</v>
      </c>
      <c r="D6" s="4" t="s">
        <v>33</v>
      </c>
      <c r="E6" s="43" t="s">
        <v>31</v>
      </c>
      <c r="F6" s="6"/>
      <c r="G6" s="3"/>
    </row>
    <row r="7" spans="1:14" ht="12" customHeight="1" x14ac:dyDescent="0.45"/>
    <row r="8" spans="1:14" x14ac:dyDescent="0.45">
      <c r="A8" s="7" t="s">
        <v>0</v>
      </c>
      <c r="J8" s="62"/>
      <c r="K8" s="62"/>
      <c r="L8" s="62"/>
      <c r="M8" s="62"/>
      <c r="N8" s="62"/>
    </row>
    <row r="9" spans="1:14" x14ac:dyDescent="0.45">
      <c r="A9" s="8" t="s">
        <v>18</v>
      </c>
      <c r="D9" s="9"/>
      <c r="J9" s="3"/>
      <c r="K9" s="3"/>
      <c r="L9" s="3"/>
      <c r="M9" s="3"/>
      <c r="N9" s="3"/>
    </row>
    <row r="10" spans="1:14" x14ac:dyDescent="0.45">
      <c r="A10" s="8" t="s">
        <v>19</v>
      </c>
      <c r="I10" s="3"/>
      <c r="J10" s="3"/>
      <c r="K10" s="3"/>
      <c r="L10" s="3"/>
      <c r="M10" s="3"/>
      <c r="N10" s="3"/>
    </row>
    <row r="11" spans="1:14" x14ac:dyDescent="0.45">
      <c r="A11" s="42" t="s">
        <v>20</v>
      </c>
      <c r="I11" s="3"/>
      <c r="J11" s="3"/>
      <c r="K11" s="3"/>
      <c r="L11" s="3"/>
      <c r="M11" s="3"/>
      <c r="N11" s="3"/>
    </row>
    <row r="12" spans="1:14" x14ac:dyDescent="0.45">
      <c r="I12" s="3"/>
      <c r="J12" s="3"/>
      <c r="K12" s="3"/>
      <c r="L12" s="3"/>
      <c r="M12" s="3"/>
      <c r="N12" s="3"/>
    </row>
    <row r="13" spans="1:14" x14ac:dyDescent="0.45">
      <c r="I13" s="3"/>
      <c r="J13" s="3"/>
      <c r="K13" s="3"/>
      <c r="L13" s="3"/>
      <c r="M13" s="3"/>
      <c r="N13" s="3"/>
    </row>
    <row r="14" spans="1:14" x14ac:dyDescent="0.45">
      <c r="A14" s="9"/>
      <c r="I14" s="3"/>
      <c r="J14" s="3"/>
      <c r="K14" s="3"/>
      <c r="L14" s="3"/>
      <c r="M14" s="3"/>
      <c r="N14" s="3"/>
    </row>
    <row r="15" spans="1:14" ht="18" thickBot="1" x14ac:dyDescent="0.5">
      <c r="A15" s="9"/>
    </row>
    <row r="16" spans="1:14" ht="24" customHeight="1" thickTop="1" thickBot="1" x14ac:dyDescent="0.5">
      <c r="E16" s="31" t="s">
        <v>16</v>
      </c>
      <c r="F16" s="82"/>
      <c r="G16" s="83"/>
    </row>
    <row r="17" spans="1:7" ht="22.2" customHeight="1" thickTop="1" x14ac:dyDescent="0.45">
      <c r="A17" s="10" t="s">
        <v>37</v>
      </c>
      <c r="B17" s="78"/>
      <c r="C17" s="79"/>
      <c r="D17" s="79"/>
      <c r="E17" s="79"/>
      <c r="F17" s="80"/>
      <c r="G17" s="81"/>
    </row>
    <row r="18" spans="1:7" ht="22.2" customHeight="1" x14ac:dyDescent="0.45">
      <c r="A18" s="10" t="s">
        <v>1</v>
      </c>
      <c r="B18" s="75"/>
      <c r="C18" s="76"/>
      <c r="D18" s="76"/>
      <c r="E18" s="76"/>
      <c r="F18" s="76"/>
      <c r="G18" s="77"/>
    </row>
    <row r="19" spans="1:7" ht="22.2" customHeight="1" x14ac:dyDescent="0.45">
      <c r="A19" s="10" t="s">
        <v>2</v>
      </c>
      <c r="B19" s="44" t="s">
        <v>13</v>
      </c>
      <c r="C19" s="45"/>
      <c r="D19" s="63"/>
      <c r="E19" s="63"/>
      <c r="F19" s="63"/>
      <c r="G19" s="64"/>
    </row>
    <row r="20" spans="1:7" ht="22.2" customHeight="1" x14ac:dyDescent="0.45">
      <c r="A20" s="10" t="s">
        <v>3</v>
      </c>
      <c r="B20" s="67" t="s">
        <v>28</v>
      </c>
      <c r="C20" s="65"/>
      <c r="D20" s="65"/>
      <c r="E20" s="65" t="s">
        <v>29</v>
      </c>
      <c r="F20" s="65"/>
      <c r="G20" s="66"/>
    </row>
    <row r="21" spans="1:7" ht="22.2" customHeight="1" thickBot="1" x14ac:dyDescent="0.5">
      <c r="A21" s="10" t="s">
        <v>12</v>
      </c>
      <c r="B21" s="72"/>
      <c r="C21" s="73"/>
      <c r="D21" s="73"/>
      <c r="E21" s="73"/>
      <c r="F21" s="73"/>
      <c r="G21" s="74"/>
    </row>
    <row r="22" spans="1:7" ht="25.8" customHeight="1" thickTop="1" x14ac:dyDescent="0.45">
      <c r="A22" s="11"/>
      <c r="B22" s="60"/>
      <c r="C22" s="60" t="s">
        <v>4</v>
      </c>
      <c r="D22" s="60" t="s">
        <v>34</v>
      </c>
      <c r="E22" s="60" t="s">
        <v>5</v>
      </c>
      <c r="F22" s="60"/>
      <c r="G22" s="85" t="s">
        <v>10</v>
      </c>
    </row>
    <row r="23" spans="1:7" x14ac:dyDescent="0.45">
      <c r="A23" s="12"/>
      <c r="B23" s="61"/>
      <c r="C23" s="84"/>
      <c r="D23" s="84"/>
      <c r="E23" s="32" t="s">
        <v>6</v>
      </c>
      <c r="F23" s="33" t="s">
        <v>7</v>
      </c>
      <c r="G23" s="61"/>
    </row>
    <row r="24" spans="1:7" ht="29.4" customHeight="1" thickBot="1" x14ac:dyDescent="0.5">
      <c r="A24" s="12"/>
      <c r="B24" s="13" t="s">
        <v>44</v>
      </c>
      <c r="C24" s="34" t="s">
        <v>45</v>
      </c>
      <c r="D24" s="37" t="s">
        <v>46</v>
      </c>
      <c r="E24" s="35" t="s">
        <v>8</v>
      </c>
      <c r="F24" s="36"/>
      <c r="G24" s="99">
        <f>IF(COUNTA(E24:F24)&gt;1,"ERROR",COUNTA(E24:F24))</f>
        <v>1</v>
      </c>
    </row>
    <row r="25" spans="1:7" ht="24" customHeight="1" thickTop="1" x14ac:dyDescent="0.45">
      <c r="A25" s="12" t="s">
        <v>17</v>
      </c>
      <c r="B25" s="38">
        <v>1</v>
      </c>
      <c r="C25" s="46"/>
      <c r="D25" s="47"/>
      <c r="E25" s="48"/>
      <c r="F25" s="49"/>
      <c r="G25" s="99">
        <f>IF(COUNTA(E25:F25)&gt;1,"ERROR",COUNTA(E25:F25))</f>
        <v>0</v>
      </c>
    </row>
    <row r="26" spans="1:7" ht="24" customHeight="1" x14ac:dyDescent="0.45">
      <c r="A26" s="12"/>
      <c r="B26" s="39">
        <v>2</v>
      </c>
      <c r="C26" s="50"/>
      <c r="D26" s="51"/>
      <c r="E26" s="52"/>
      <c r="F26" s="53"/>
      <c r="G26" s="100">
        <f t="shared" ref="G26:G34" si="0">IF(COUNTA(E26:F26)&gt;1,"ERROR",COUNTA(E26:F26))</f>
        <v>0</v>
      </c>
    </row>
    <row r="27" spans="1:7" ht="24" customHeight="1" x14ac:dyDescent="0.45">
      <c r="A27" s="12"/>
      <c r="B27" s="39">
        <v>3</v>
      </c>
      <c r="C27" s="50"/>
      <c r="D27" s="51"/>
      <c r="E27" s="52"/>
      <c r="F27" s="53"/>
      <c r="G27" s="100">
        <f t="shared" si="0"/>
        <v>0</v>
      </c>
    </row>
    <row r="28" spans="1:7" ht="24" customHeight="1" x14ac:dyDescent="0.45">
      <c r="A28" s="12"/>
      <c r="B28" s="39">
        <v>4</v>
      </c>
      <c r="C28" s="50"/>
      <c r="D28" s="51"/>
      <c r="E28" s="52"/>
      <c r="F28" s="53"/>
      <c r="G28" s="100">
        <f t="shared" si="0"/>
        <v>0</v>
      </c>
    </row>
    <row r="29" spans="1:7" ht="24" customHeight="1" x14ac:dyDescent="0.45">
      <c r="A29" s="12"/>
      <c r="B29" s="39">
        <v>5</v>
      </c>
      <c r="C29" s="50"/>
      <c r="D29" s="51"/>
      <c r="E29" s="52"/>
      <c r="F29" s="53"/>
      <c r="G29" s="100">
        <f t="shared" si="0"/>
        <v>0</v>
      </c>
    </row>
    <row r="30" spans="1:7" ht="24" customHeight="1" x14ac:dyDescent="0.45">
      <c r="A30" s="12"/>
      <c r="B30" s="39">
        <v>6</v>
      </c>
      <c r="C30" s="50"/>
      <c r="D30" s="51"/>
      <c r="E30" s="52"/>
      <c r="F30" s="53"/>
      <c r="G30" s="100">
        <f t="shared" si="0"/>
        <v>0</v>
      </c>
    </row>
    <row r="31" spans="1:7" ht="24" customHeight="1" x14ac:dyDescent="0.45">
      <c r="A31" s="12"/>
      <c r="B31" s="39">
        <v>7</v>
      </c>
      <c r="C31" s="50"/>
      <c r="D31" s="51"/>
      <c r="E31" s="52"/>
      <c r="F31" s="53"/>
      <c r="G31" s="100">
        <f t="shared" si="0"/>
        <v>0</v>
      </c>
    </row>
    <row r="32" spans="1:7" ht="24" customHeight="1" x14ac:dyDescent="0.45">
      <c r="A32" s="12"/>
      <c r="B32" s="39">
        <v>8</v>
      </c>
      <c r="C32" s="50"/>
      <c r="D32" s="51"/>
      <c r="E32" s="52"/>
      <c r="F32" s="53"/>
      <c r="G32" s="100">
        <f t="shared" si="0"/>
        <v>0</v>
      </c>
    </row>
    <row r="33" spans="1:11" ht="24" customHeight="1" x14ac:dyDescent="0.45">
      <c r="A33" s="12"/>
      <c r="B33" s="39">
        <v>9</v>
      </c>
      <c r="C33" s="50"/>
      <c r="D33" s="51"/>
      <c r="E33" s="52"/>
      <c r="F33" s="53"/>
      <c r="G33" s="100">
        <f t="shared" si="0"/>
        <v>0</v>
      </c>
    </row>
    <row r="34" spans="1:11" ht="24" customHeight="1" thickBot="1" x14ac:dyDescent="0.5">
      <c r="A34" s="12"/>
      <c r="B34" s="40">
        <v>10</v>
      </c>
      <c r="C34" s="54"/>
      <c r="D34" s="55"/>
      <c r="E34" s="56"/>
      <c r="F34" s="57"/>
      <c r="G34" s="101">
        <f t="shared" si="0"/>
        <v>0</v>
      </c>
    </row>
    <row r="35" spans="1:11" ht="18" customHeight="1" thickTop="1" x14ac:dyDescent="0.45">
      <c r="A35" s="12"/>
      <c r="B35" s="58" t="s">
        <v>38</v>
      </c>
      <c r="C35" s="68"/>
      <c r="D35" s="68"/>
      <c r="E35" s="105">
        <f>COUNTIF($E$25:$E$34,"Ａ")</f>
        <v>0</v>
      </c>
      <c r="F35" s="106">
        <f>COUNTIF($F$25:$F$34,"Ａ")</f>
        <v>0</v>
      </c>
      <c r="G35" s="102">
        <f>補足!$H7*申込書!E35+補足!$I7*申込書!F35</f>
        <v>0</v>
      </c>
      <c r="J35" s="14"/>
      <c r="K35" s="14"/>
    </row>
    <row r="36" spans="1:11" ht="18" customHeight="1" x14ac:dyDescent="0.45">
      <c r="A36" s="12"/>
      <c r="B36" s="58" t="s">
        <v>39</v>
      </c>
      <c r="C36" s="58"/>
      <c r="D36" s="58"/>
      <c r="E36" s="107">
        <f>COUNTIF($E$25:$E$34,"Ｂ")</f>
        <v>0</v>
      </c>
      <c r="F36" s="108">
        <f>COUNTIF($F$25:$F$34,"Ｂ")</f>
        <v>0</v>
      </c>
      <c r="G36" s="102">
        <f>補足!$H8*申込書!E36+補足!$I8*申込書!F36</f>
        <v>0</v>
      </c>
      <c r="J36" s="14"/>
      <c r="K36" s="14"/>
    </row>
    <row r="37" spans="1:11" ht="18" customHeight="1" x14ac:dyDescent="0.45">
      <c r="A37" s="12"/>
      <c r="B37" s="58" t="s">
        <v>40</v>
      </c>
      <c r="C37" s="58"/>
      <c r="D37" s="58"/>
      <c r="E37" s="107">
        <f>COUNTIF($E$25:$E$34,"Ｃ")</f>
        <v>0</v>
      </c>
      <c r="F37" s="108">
        <f>COUNTIF($F$25:$F$34,"Ｃ")</f>
        <v>0</v>
      </c>
      <c r="G37" s="102">
        <f>補足!$H9*申込書!E37+補足!$I9*申込書!F37</f>
        <v>0</v>
      </c>
      <c r="J37" s="14"/>
      <c r="K37" s="14"/>
    </row>
    <row r="38" spans="1:11" ht="18" customHeight="1" x14ac:dyDescent="0.45">
      <c r="A38" s="12"/>
      <c r="B38" s="58" t="s">
        <v>41</v>
      </c>
      <c r="C38" s="58"/>
      <c r="D38" s="58"/>
      <c r="E38" s="107">
        <f>COUNTIF($E$25:$E$34,"Ｄ")</f>
        <v>0</v>
      </c>
      <c r="F38" s="108">
        <f>COUNTIF($F$25:$F$34,"Ｄ")</f>
        <v>0</v>
      </c>
      <c r="G38" s="102">
        <f>補足!$H10*申込書!E38+補足!$I10*申込書!F38</f>
        <v>0</v>
      </c>
      <c r="J38" s="14"/>
      <c r="K38" s="14"/>
    </row>
    <row r="39" spans="1:11" ht="18" customHeight="1" thickBot="1" x14ac:dyDescent="0.5">
      <c r="A39" s="12"/>
      <c r="B39" s="87" t="s">
        <v>42</v>
      </c>
      <c r="C39" s="87"/>
      <c r="D39" s="87"/>
      <c r="E39" s="109">
        <f>COUNTIF($E$25:$E$34,"Ｅ")</f>
        <v>0</v>
      </c>
      <c r="F39" s="110">
        <f>COUNTIF($F$25:$F$34,"Ｅ")</f>
        <v>0</v>
      </c>
      <c r="G39" s="102">
        <f>補足!$H11*申込書!E39+補足!$I11*申込書!F39</f>
        <v>0</v>
      </c>
      <c r="J39" s="14"/>
      <c r="K39" s="14"/>
    </row>
    <row r="40" spans="1:11" ht="18" customHeight="1" thickTop="1" x14ac:dyDescent="0.45">
      <c r="A40" s="12"/>
      <c r="B40" s="86" t="s">
        <v>43</v>
      </c>
      <c r="C40" s="86"/>
      <c r="D40" s="86"/>
      <c r="E40" s="111">
        <f>SUM(E35:E39)</f>
        <v>0</v>
      </c>
      <c r="F40" s="112">
        <f>SUM(F35:F39)</f>
        <v>0</v>
      </c>
      <c r="G40" s="103"/>
    </row>
    <row r="41" spans="1:11" ht="28.8" customHeight="1" x14ac:dyDescent="0.45">
      <c r="A41" s="15"/>
      <c r="B41" s="69" t="s">
        <v>11</v>
      </c>
      <c r="C41" s="69"/>
      <c r="D41" s="69"/>
      <c r="E41" s="69"/>
      <c r="F41" s="69"/>
      <c r="G41" s="104">
        <f>SUM(G35:G39)</f>
        <v>0</v>
      </c>
    </row>
    <row r="42" spans="1:11" x14ac:dyDescent="0.45">
      <c r="A42" s="16"/>
      <c r="B42" s="17" t="s">
        <v>52</v>
      </c>
      <c r="C42" s="16"/>
      <c r="D42" s="16"/>
      <c r="E42" s="16"/>
      <c r="F42" s="16"/>
      <c r="G42" s="16"/>
    </row>
    <row r="43" spans="1:11" x14ac:dyDescent="0.45">
      <c r="B43" s="18" t="s">
        <v>14</v>
      </c>
    </row>
  </sheetData>
  <sheetProtection algorithmName="SHA-512" hashValue="utAw6vzs623dNAKSnGIgAsLjG9G00PrvONuCZfSszr3fE6CG1PKMXJIsVekubNTjZM5OA6/As6HJN4K7Y6ccDw==" saltValue="2IVH7QcATk1jxNTkd4lZlw==" spinCount="100000" sheet="1" objects="1" scenarios="1"/>
  <mergeCells count="24">
    <mergeCell ref="B41:F41"/>
    <mergeCell ref="A3:G3"/>
    <mergeCell ref="A5:G5"/>
    <mergeCell ref="B21:G21"/>
    <mergeCell ref="B18:G18"/>
    <mergeCell ref="B17:G17"/>
    <mergeCell ref="F16:G16"/>
    <mergeCell ref="C22:C23"/>
    <mergeCell ref="E22:F22"/>
    <mergeCell ref="G22:G23"/>
    <mergeCell ref="D22:D23"/>
    <mergeCell ref="B40:D40"/>
    <mergeCell ref="B39:D39"/>
    <mergeCell ref="B38:D38"/>
    <mergeCell ref="B37:D37"/>
    <mergeCell ref="B36:D36"/>
    <mergeCell ref="A2:G2"/>
    <mergeCell ref="B22:B23"/>
    <mergeCell ref="J8:L8"/>
    <mergeCell ref="M8:N8"/>
    <mergeCell ref="D19:G19"/>
    <mergeCell ref="E20:G20"/>
    <mergeCell ref="B20:D20"/>
    <mergeCell ref="B35:D35"/>
  </mergeCells>
  <phoneticPr fontId="2"/>
  <conditionalFormatting sqref="C24:C34">
    <cfRule type="expression" dxfId="8" priority="1">
      <formula>$C24&lt;&gt;""</formula>
    </cfRule>
  </conditionalFormatting>
  <conditionalFormatting sqref="C26:C34">
    <cfRule type="expression" dxfId="7" priority="2">
      <formula>$C25&lt;&gt;""</formula>
    </cfRule>
  </conditionalFormatting>
  <conditionalFormatting sqref="D24:D34">
    <cfRule type="expression" dxfId="6" priority="3">
      <formula>$D24&lt;&gt;""</formula>
    </cfRule>
    <cfRule type="expression" dxfId="5" priority="4">
      <formula>$C24&lt;&gt;""</formula>
    </cfRule>
  </conditionalFormatting>
  <conditionalFormatting sqref="E24:E34">
    <cfRule type="expression" dxfId="4" priority="6">
      <formula>$F24&lt;&gt;""</formula>
    </cfRule>
    <cfRule type="notContainsBlanks" dxfId="3" priority="8">
      <formula>LEN(TRIM(E24))&gt;0</formula>
    </cfRule>
  </conditionalFormatting>
  <conditionalFormatting sqref="E24:F34">
    <cfRule type="expression" dxfId="2" priority="9">
      <formula>$C24=""</formula>
    </cfRule>
  </conditionalFormatting>
  <conditionalFormatting sqref="F24:F34">
    <cfRule type="expression" dxfId="1" priority="5">
      <formula>$E24&lt;&gt;""</formula>
    </cfRule>
    <cfRule type="notContainsBlanks" dxfId="0" priority="7">
      <formula>LEN(TRIM(F24))&gt;0</formula>
    </cfRule>
  </conditionalFormatting>
  <dataValidations count="1">
    <dataValidation type="list" allowBlank="1" showInputMessage="1" showErrorMessage="1" sqref="E24:F34" xr:uid="{378508B1-F9E6-4714-8FE5-026B24842BE5}">
      <formula1>"Ａ,Ｂ,Ｃ,Ｄ,Ｅ"</formula1>
    </dataValidation>
  </dataValidations>
  <hyperlinks>
    <hyperlink ref="E6" r:id="rId1" xr:uid="{78EFECB3-EBD8-43C7-A201-A63A9495CAAF}"/>
    <hyperlink ref="D24" r:id="rId2" xr:uid="{425EC1BB-654D-459D-86A4-969F607C5DBA}"/>
  </hyperlinks>
  <pageMargins left="0.7" right="0.7" top="0.75" bottom="0.75" header="0.3" footer="0.3"/>
  <pageSetup paperSize="9" scale="81" fitToHeight="0" orientation="portrait" r:id="rId3"/>
  <colBreaks count="1" manualBreakCount="1">
    <brk id="7" max="1048575" man="1"/>
  </col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FD88-CF66-4CFC-9C69-C34F568290D3}">
  <dimension ref="B2:I37"/>
  <sheetViews>
    <sheetView showGridLines="0" view="pageBreakPreview" zoomScale="85" zoomScaleNormal="115" zoomScaleSheetLayoutView="85" workbookViewId="0">
      <selection activeCell="H18" sqref="H18"/>
    </sheetView>
  </sheetViews>
  <sheetFormatPr defaultRowHeight="15" x14ac:dyDescent="0.45"/>
  <cols>
    <col min="1" max="1" width="6.19921875" style="19" customWidth="1"/>
    <col min="2" max="2" width="4.3984375" style="19" customWidth="1"/>
    <col min="3" max="5" width="7.8984375" style="19" customWidth="1"/>
    <col min="6" max="7" width="4.09765625" style="19" customWidth="1"/>
    <col min="8" max="8" width="9.09765625" style="19" bestFit="1" customWidth="1"/>
    <col min="9" max="9" width="8.796875" style="19"/>
    <col min="10" max="10" width="9.09765625" style="19" bestFit="1" customWidth="1"/>
    <col min="11" max="16384" width="8.796875" style="19"/>
  </cols>
  <sheetData>
    <row r="2" spans="2:9" ht="21.6" customHeight="1" x14ac:dyDescent="0.45"/>
    <row r="3" spans="2:9" ht="21.6" customHeight="1" x14ac:dyDescent="0.45">
      <c r="B3" s="19" t="s">
        <v>30</v>
      </c>
    </row>
    <row r="4" spans="2:9" ht="21" customHeight="1" x14ac:dyDescent="0.45">
      <c r="B4" s="20"/>
      <c r="C4" s="88">
        <v>46303</v>
      </c>
      <c r="D4" s="88"/>
      <c r="E4" s="88"/>
      <c r="F4" s="89">
        <v>46304</v>
      </c>
      <c r="G4" s="90"/>
    </row>
    <row r="5" spans="2:9" x14ac:dyDescent="0.45">
      <c r="B5" s="41"/>
      <c r="C5" s="29" t="s">
        <v>48</v>
      </c>
      <c r="D5" s="29" t="s">
        <v>49</v>
      </c>
      <c r="E5" s="29" t="s">
        <v>50</v>
      </c>
      <c r="F5" s="89" t="s">
        <v>51</v>
      </c>
      <c r="G5" s="90"/>
    </row>
    <row r="6" spans="2:9" x14ac:dyDescent="0.45">
      <c r="B6" s="21"/>
      <c r="C6" s="24" t="s">
        <v>23</v>
      </c>
      <c r="D6" s="24" t="s">
        <v>24</v>
      </c>
      <c r="E6" s="30" t="s">
        <v>35</v>
      </c>
      <c r="F6" s="24" t="s">
        <v>23</v>
      </c>
      <c r="G6" s="24" t="s">
        <v>24</v>
      </c>
      <c r="H6" s="22" t="s">
        <v>6</v>
      </c>
      <c r="I6" s="22" t="s">
        <v>7</v>
      </c>
    </row>
    <row r="7" spans="2:9" x14ac:dyDescent="0.45">
      <c r="B7" s="24" t="s">
        <v>21</v>
      </c>
      <c r="C7" s="25" t="s">
        <v>27</v>
      </c>
      <c r="D7" s="25" t="s">
        <v>27</v>
      </c>
      <c r="E7" s="25" t="s">
        <v>27</v>
      </c>
      <c r="F7" s="95" t="s">
        <v>27</v>
      </c>
      <c r="G7" s="96"/>
      <c r="H7" s="23">
        <v>10000</v>
      </c>
      <c r="I7" s="23">
        <v>12000</v>
      </c>
    </row>
    <row r="8" spans="2:9" x14ac:dyDescent="0.45">
      <c r="B8" s="24" t="s">
        <v>22</v>
      </c>
      <c r="C8" s="26" t="s">
        <v>27</v>
      </c>
      <c r="D8" s="26" t="s">
        <v>27</v>
      </c>
      <c r="E8" s="24"/>
      <c r="F8" s="97"/>
      <c r="G8" s="98"/>
      <c r="H8" s="23">
        <v>1500</v>
      </c>
      <c r="I8" s="23">
        <v>2500</v>
      </c>
    </row>
    <row r="9" spans="2:9" x14ac:dyDescent="0.45">
      <c r="B9" s="24" t="s">
        <v>9</v>
      </c>
      <c r="C9" s="24"/>
      <c r="D9" s="27" t="s">
        <v>27</v>
      </c>
      <c r="E9" s="27" t="s">
        <v>27</v>
      </c>
      <c r="F9" s="97"/>
      <c r="G9" s="98"/>
      <c r="H9" s="23">
        <v>7500</v>
      </c>
      <c r="I9" s="23">
        <v>8500</v>
      </c>
    </row>
    <row r="10" spans="2:9" x14ac:dyDescent="0.45">
      <c r="B10" s="24" t="s">
        <v>25</v>
      </c>
      <c r="C10" s="24"/>
      <c r="D10" s="28" t="s">
        <v>27</v>
      </c>
      <c r="E10" s="28" t="s">
        <v>27</v>
      </c>
      <c r="F10" s="93" t="s">
        <v>27</v>
      </c>
      <c r="G10" s="94"/>
      <c r="H10" s="23">
        <v>10000</v>
      </c>
      <c r="I10" s="23">
        <v>12000</v>
      </c>
    </row>
    <row r="11" spans="2:9" x14ac:dyDescent="0.45">
      <c r="B11" s="24" t="s">
        <v>26</v>
      </c>
      <c r="C11" s="24"/>
      <c r="D11" s="24"/>
      <c r="E11" s="24"/>
      <c r="F11" s="91" t="s">
        <v>27</v>
      </c>
      <c r="G11" s="92"/>
      <c r="H11" s="23">
        <v>2500</v>
      </c>
      <c r="I11" s="23">
        <v>3500</v>
      </c>
    </row>
    <row r="36" ht="28.8" customHeight="1" x14ac:dyDescent="0.45"/>
    <row r="37" ht="28.8" customHeight="1" x14ac:dyDescent="0.45"/>
  </sheetData>
  <mergeCells count="8">
    <mergeCell ref="C4:E4"/>
    <mergeCell ref="F4:G4"/>
    <mergeCell ref="F5:G5"/>
    <mergeCell ref="F11:G11"/>
    <mergeCell ref="F10:G10"/>
    <mergeCell ref="F7:G7"/>
    <mergeCell ref="F9:G9"/>
    <mergeCell ref="F8:G8"/>
  </mergeCells>
  <phoneticPr fontId="2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補足</vt:lpstr>
      <vt:lpstr>申込書!Print_Area</vt:lpstr>
      <vt:lpstr>補足!Print_Area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知詠里</dc:creator>
  <cp:lastModifiedBy>村上 知詠里</cp:lastModifiedBy>
  <cp:lastPrinted>2026-06-12T00:05:56Z</cp:lastPrinted>
  <dcterms:created xsi:type="dcterms:W3CDTF">2026-06-11T03:54:26Z</dcterms:created>
  <dcterms:modified xsi:type="dcterms:W3CDTF">2026-06-17T04:18:53Z</dcterms:modified>
</cp:coreProperties>
</file>